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สารสนเทศวิชาการ68\"/>
    </mc:Choice>
  </mc:AlternateContent>
  <xr:revisionPtr revIDLastSave="0" documentId="13_ncr:1_{5BA66C87-29E1-4E39-925F-3C213C3B68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อ่านคิด" sheetId="1" r:id="rId1"/>
  </sheets>
  <externalReferences>
    <externalReference r:id="rId2"/>
  </externalReferences>
  <definedNames>
    <definedName name="_xlnm._FilterDatabase" localSheetId="0" hidden="1">อ่านคิด!#REF!</definedName>
  </definedNames>
  <calcPr calcId="181029"/>
</workbook>
</file>

<file path=xl/calcChain.xml><?xml version="1.0" encoding="utf-8"?>
<calcChain xmlns="http://schemas.openxmlformats.org/spreadsheetml/2006/main">
  <c r="I5" i="1" l="1"/>
  <c r="N44" i="1"/>
  <c r="K12" i="1" l="1"/>
  <c r="H5" i="1"/>
  <c r="N43" i="1" s="1"/>
  <c r="K20" i="1"/>
  <c r="N20" i="1" s="1"/>
  <c r="K19" i="1"/>
  <c r="N19" i="1" s="1"/>
  <c r="K18" i="1"/>
  <c r="K17" i="1"/>
  <c r="N17" i="1" s="1"/>
  <c r="I49" i="1"/>
  <c r="I48" i="1"/>
  <c r="I47" i="1"/>
  <c r="I46" i="1"/>
  <c r="I45" i="1"/>
  <c r="I44" i="1"/>
  <c r="I43" i="1"/>
  <c r="I42" i="1"/>
  <c r="A42" i="1"/>
  <c r="I41" i="1"/>
  <c r="A41" i="1"/>
  <c r="I40" i="1"/>
  <c r="A40" i="1"/>
  <c r="I39" i="1"/>
  <c r="A39" i="1"/>
  <c r="I38" i="1"/>
  <c r="A38" i="1"/>
  <c r="I37" i="1"/>
  <c r="A37" i="1"/>
  <c r="I36" i="1"/>
  <c r="A36" i="1"/>
  <c r="K35" i="1"/>
  <c r="N35" i="1" s="1"/>
  <c r="I35" i="1"/>
  <c r="A35" i="1"/>
  <c r="K34" i="1"/>
  <c r="N34" i="1" s="1"/>
  <c r="I34" i="1"/>
  <c r="A34" i="1"/>
  <c r="K33" i="1"/>
  <c r="N33" i="1" s="1"/>
  <c r="I33" i="1"/>
  <c r="A33" i="1"/>
  <c r="K32" i="1"/>
  <c r="N32" i="1" s="1"/>
  <c r="I32" i="1"/>
  <c r="A32" i="1"/>
  <c r="I31" i="1"/>
  <c r="A31" i="1"/>
  <c r="K30" i="1"/>
  <c r="N30" i="1" s="1"/>
  <c r="I30" i="1"/>
  <c r="A30" i="1"/>
  <c r="K29" i="1"/>
  <c r="N29" i="1" s="1"/>
  <c r="I29" i="1"/>
  <c r="A29" i="1"/>
  <c r="K28" i="1"/>
  <c r="N28" i="1" s="1"/>
  <c r="I28" i="1"/>
  <c r="A28" i="1"/>
  <c r="K27" i="1"/>
  <c r="N27" i="1" s="1"/>
  <c r="I27" i="1"/>
  <c r="A27" i="1"/>
  <c r="I26" i="1"/>
  <c r="A26" i="1"/>
  <c r="K25" i="1"/>
  <c r="N25" i="1" s="1"/>
  <c r="I25" i="1"/>
  <c r="A25" i="1"/>
  <c r="K24" i="1"/>
  <c r="N24" i="1" s="1"/>
  <c r="I24" i="1"/>
  <c r="A24" i="1"/>
  <c r="K23" i="1"/>
  <c r="N23" i="1" s="1"/>
  <c r="I23" i="1"/>
  <c r="A23" i="1"/>
  <c r="K22" i="1"/>
  <c r="N22" i="1" s="1"/>
  <c r="I22" i="1"/>
  <c r="A22" i="1"/>
  <c r="I21" i="1"/>
  <c r="A21" i="1"/>
  <c r="I20" i="1"/>
  <c r="A20" i="1"/>
  <c r="I19" i="1"/>
  <c r="A19" i="1"/>
  <c r="N18" i="1"/>
  <c r="I18" i="1"/>
  <c r="A18" i="1"/>
  <c r="I17" i="1"/>
  <c r="A17" i="1"/>
  <c r="I16" i="1"/>
  <c r="A16" i="1"/>
  <c r="K15" i="1"/>
  <c r="N15" i="1" s="1"/>
  <c r="I15" i="1"/>
  <c r="A15" i="1"/>
  <c r="K14" i="1"/>
  <c r="N14" i="1" s="1"/>
  <c r="I14" i="1"/>
  <c r="A14" i="1"/>
  <c r="K13" i="1"/>
  <c r="N13" i="1" s="1"/>
  <c r="I13" i="1"/>
  <c r="A13" i="1"/>
  <c r="N12" i="1"/>
  <c r="I12" i="1"/>
  <c r="A12" i="1"/>
  <c r="I11" i="1"/>
  <c r="A11" i="1"/>
  <c r="I10" i="1"/>
  <c r="A10" i="1"/>
  <c r="I9" i="1"/>
  <c r="A9" i="1"/>
  <c r="I8" i="1"/>
  <c r="A8" i="1"/>
  <c r="I7" i="1"/>
  <c r="A7" i="1"/>
  <c r="I6" i="1"/>
  <c r="A6" i="1"/>
  <c r="A5" i="1"/>
  <c r="K39" i="1" l="1"/>
  <c r="N39" i="1" s="1"/>
  <c r="K42" i="1"/>
  <c r="N42" i="1" s="1"/>
  <c r="K40" i="1"/>
  <c r="N40" i="1" s="1"/>
  <c r="K41" i="1"/>
  <c r="N41" i="1" s="1"/>
</calcChain>
</file>

<file path=xl/sharedStrings.xml><?xml version="1.0" encoding="utf-8"?>
<sst xmlns="http://schemas.openxmlformats.org/spreadsheetml/2006/main" count="78" uniqueCount="35">
  <si>
    <t>ผลการประเมินการอ่าน คิดวิเคราะห์ และเขียน โรงเรียนวัดท่าไทร(ดิตถานุเคราะห์)</t>
  </si>
  <si>
    <t>ชื่อ - สกุล</t>
  </si>
  <si>
    <t>ระดับผลการประเมินการอ่านคิดวิเคราะห์</t>
  </si>
  <si>
    <t>สรุป</t>
  </si>
  <si>
    <t>ข้อ 1</t>
  </si>
  <si>
    <t>ข้อ 2</t>
  </si>
  <si>
    <t>ข้อ 3</t>
  </si>
  <si>
    <t>ข้อ 4</t>
  </si>
  <si>
    <t>ข้อ 5</t>
  </si>
  <si>
    <t>สรุปผลการประเมิน</t>
  </si>
  <si>
    <t>จำนวนทั้งหมด</t>
  </si>
  <si>
    <t>คน ร้อยละ</t>
  </si>
  <si>
    <t xml:space="preserve">ดีเยี่ยม   = </t>
  </si>
  <si>
    <t>ข้อ ๒</t>
  </si>
  <si>
    <t xml:space="preserve"> ดีเยี่ยม   = </t>
  </si>
  <si>
    <t>คน</t>
  </si>
  <si>
    <t>ลำดับ</t>
  </si>
  <si>
    <t xml:space="preserve">ดี          = </t>
  </si>
  <si>
    <t xml:space="preserve">ผ่าน      = </t>
  </si>
  <si>
    <t xml:space="preserve">ไม่ผ่าน   = </t>
  </si>
  <si>
    <t xml:space="preserve">ดีเยี่ยม    = </t>
  </si>
  <si>
    <t xml:space="preserve">ดี           = </t>
  </si>
  <si>
    <t xml:space="preserve">ผ่าน       = </t>
  </si>
  <si>
    <t xml:space="preserve">ไม่ผ่าน    = </t>
  </si>
  <si>
    <t>0 = ไม่ผ่าน</t>
  </si>
  <si>
    <t>1 = ผ่าน</t>
  </si>
  <si>
    <t>2 = ดี</t>
  </si>
  <si>
    <t>3 = ดีเยี่ยม</t>
  </si>
  <si>
    <t>ระบุ</t>
  </si>
  <si>
    <t xml:space="preserve">  ชั้น           ปีการศึกษา          ครูประจำชั้น  </t>
  </si>
  <si>
    <t>คะแนนรวม</t>
  </si>
  <si>
    <t>คะแนนรวมคิดเป็นร้อยละ</t>
  </si>
  <si>
    <t>รวม</t>
  </si>
  <si>
    <t>ตัวอย่าง</t>
  </si>
  <si>
    <r>
      <t xml:space="preserve">หมายเหตุ
</t>
    </r>
    <r>
      <rPr>
        <b/>
        <sz val="12"/>
        <color rgb="FFFF0000"/>
        <rFont val="TH SarabunPSK"/>
        <family val="2"/>
      </rPr>
      <t>***โปรดระบุจำนวนนักเรียน***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</si>
</sst>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1"/>
      <color theme="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Arial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rgb="FFFF0000"/>
      <name val="TH SarabunPSK"/>
      <family val="2"/>
    </font>
    <font>
      <sz val="11"/>
      <name val="TH SarabunPSK"/>
      <family val="2"/>
    </font>
    <font>
      <sz val="12"/>
      <color rgb="FFFF0000"/>
      <name val="TH SarabunPSK"/>
      <family val="2"/>
    </font>
    <font>
      <b/>
      <sz val="12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2" fontId="3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9" fillId="2" borderId="14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2" fontId="2" fillId="0" borderId="9" xfId="0" applyNumberFormat="1" applyFont="1" applyBorder="1" applyAlignment="1">
      <alignment vertical="center"/>
    </xf>
    <xf numFmtId="0" fontId="15" fillId="2" borderId="14" xfId="0" applyFont="1" applyFill="1" applyBorder="1" applyAlignment="1">
      <alignment horizontal="center" vertical="center"/>
    </xf>
    <xf numFmtId="1" fontId="7" fillId="3" borderId="14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2" fontId="13" fillId="3" borderId="9" xfId="0" applyNumberFormat="1" applyFont="1" applyFill="1" applyBorder="1" applyAlignment="1">
      <alignment vertical="center"/>
    </xf>
    <xf numFmtId="0" fontId="16" fillId="2" borderId="1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6" fillId="2" borderId="14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8" fillId="5" borderId="11" xfId="0" applyFont="1" applyFill="1" applyBorder="1" applyAlignment="1">
      <alignment vertical="center"/>
    </xf>
    <xf numFmtId="2" fontId="8" fillId="5" borderId="13" xfId="0" applyNumberFormat="1" applyFont="1" applyFill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7" fillId="2" borderId="14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49;&#3610;&#3610;&#3623;&#3633;&#3604;&#3612;&#3621;&#3611;&#3619;&#3632;&#3648;&#3617;&#3636;&#3609;&#3612;&#3621;\&#3623;&#3612;1\&#3623;&#3612;1%206-63\&#3623;&#3633;&#3604;&#3612;&#3621;-&#3611;.6-&#3611;&#3637;&#3585;&#3634;&#3619;&#3624;&#3638;&#3585;&#3625;&#3634;-2563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วผ-1ประถม 61"/>
      <sheetName val="วผ-1ประถม 62(แก้)"/>
      <sheetName val="วผ-2 61"/>
      <sheetName val="วผ-2 62 "/>
      <sheetName val="วผ-3 61"/>
      <sheetName val="วผ-3 52 "/>
      <sheetName val="ตัวชี้วัด 61"/>
      <sheetName val="ตัวชี้วัด 61 (2)"/>
      <sheetName val="ตัวชี้วัด 62 "/>
      <sheetName val="ตัวชี้วัด 62  (2)"/>
      <sheetName val="ตัวชี้วัด 62 (3)"/>
      <sheetName val="ตัวชี้วัด 62 (2)"/>
      <sheetName val="ตัวชี้วัด 61เทอม2"/>
    </sheetNames>
    <sheetDataSet>
      <sheetData sheetId="0">
        <row r="5">
          <cell r="A5">
            <v>1</v>
          </cell>
        </row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  <row r="16">
          <cell r="A16">
            <v>12</v>
          </cell>
        </row>
        <row r="17">
          <cell r="A17">
            <v>13</v>
          </cell>
        </row>
        <row r="18">
          <cell r="A18">
            <v>14</v>
          </cell>
        </row>
        <row r="19">
          <cell r="A19">
            <v>15</v>
          </cell>
        </row>
        <row r="20">
          <cell r="A20">
            <v>16</v>
          </cell>
        </row>
        <row r="21">
          <cell r="A21">
            <v>17</v>
          </cell>
        </row>
        <row r="22">
          <cell r="A22">
            <v>18</v>
          </cell>
        </row>
        <row r="23">
          <cell r="A23">
            <v>19</v>
          </cell>
        </row>
        <row r="24">
          <cell r="A24">
            <v>20</v>
          </cell>
        </row>
        <row r="25">
          <cell r="A25">
            <v>21</v>
          </cell>
        </row>
        <row r="26">
          <cell r="A26">
            <v>22</v>
          </cell>
        </row>
        <row r="27">
          <cell r="A27">
            <v>23</v>
          </cell>
        </row>
        <row r="28">
          <cell r="A28">
            <v>24</v>
          </cell>
        </row>
        <row r="29">
          <cell r="A29">
            <v>25</v>
          </cell>
        </row>
        <row r="30">
          <cell r="A30">
            <v>26</v>
          </cell>
        </row>
        <row r="31">
          <cell r="A31">
            <v>27</v>
          </cell>
        </row>
        <row r="32">
          <cell r="A32">
            <v>28</v>
          </cell>
        </row>
        <row r="33">
          <cell r="A33">
            <v>29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32</v>
          </cell>
        </row>
        <row r="37">
          <cell r="A37">
            <v>33</v>
          </cell>
        </row>
        <row r="38">
          <cell r="A38">
            <v>34</v>
          </cell>
        </row>
        <row r="39">
          <cell r="A39">
            <v>35</v>
          </cell>
        </row>
        <row r="40">
          <cell r="A40">
            <v>36</v>
          </cell>
        </row>
        <row r="41">
          <cell r="A41">
            <v>37</v>
          </cell>
        </row>
        <row r="42">
          <cell r="A42">
            <v>38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V71"/>
  <sheetViews>
    <sheetView tabSelected="1" view="pageLayout" zoomScaleNormal="120" workbookViewId="0">
      <selection activeCell="K12" sqref="K12"/>
    </sheetView>
  </sheetViews>
  <sheetFormatPr defaultColWidth="9" defaultRowHeight="21" x14ac:dyDescent="0.2"/>
  <cols>
    <col min="1" max="1" width="4.125" style="2" customWidth="1"/>
    <col min="2" max="2" width="24.5" style="2" customWidth="1"/>
    <col min="3" max="8" width="4.875" style="2" customWidth="1"/>
    <col min="9" max="9" width="5.625" style="10" customWidth="1"/>
    <col min="10" max="10" width="7.5" style="2" customWidth="1"/>
    <col min="11" max="11" width="4.625" style="2" customWidth="1"/>
    <col min="12" max="12" width="5.625" style="2" customWidth="1"/>
    <col min="13" max="13" width="4" style="11" customWidth="1"/>
    <col min="14" max="14" width="5.875" style="11" customWidth="1"/>
    <col min="15" max="15" width="5.625" style="2" customWidth="1"/>
    <col min="16" max="16384" width="9" style="2"/>
  </cols>
  <sheetData>
    <row r="1" spans="1:19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"/>
    </row>
    <row r="2" spans="1:19" ht="20.25" customHeight="1" x14ac:dyDescent="0.2">
      <c r="A2" s="45" t="s">
        <v>29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3"/>
      <c r="Q2" s="3"/>
      <c r="R2" s="3"/>
      <c r="S2" s="3"/>
    </row>
    <row r="3" spans="1:19" s="4" customFormat="1" ht="18" customHeight="1" x14ac:dyDescent="0.2">
      <c r="A3" s="46" t="s">
        <v>16</v>
      </c>
      <c r="B3" s="48" t="s">
        <v>1</v>
      </c>
      <c r="C3" s="50" t="s">
        <v>2</v>
      </c>
      <c r="D3" s="51"/>
      <c r="E3" s="51"/>
      <c r="F3" s="51"/>
      <c r="G3" s="52"/>
      <c r="H3" s="46" t="s">
        <v>32</v>
      </c>
      <c r="I3" s="43" t="s">
        <v>3</v>
      </c>
      <c r="J3" s="61" t="s">
        <v>34</v>
      </c>
      <c r="K3" s="62"/>
      <c r="L3" s="62"/>
      <c r="M3" s="62"/>
      <c r="N3" s="63"/>
    </row>
    <row r="4" spans="1:19" s="4" customFormat="1" ht="15.75" customHeight="1" x14ac:dyDescent="0.2">
      <c r="A4" s="47"/>
      <c r="B4" s="49"/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47"/>
      <c r="I4" s="44"/>
      <c r="J4" s="64"/>
      <c r="K4" s="65"/>
      <c r="L4" s="65"/>
      <c r="M4" s="65"/>
      <c r="N4" s="66"/>
    </row>
    <row r="5" spans="1:19" ht="14.25" customHeight="1" x14ac:dyDescent="0.2">
      <c r="A5" s="5">
        <f>'[1]วผ-1ประถม 61'!A5</f>
        <v>1</v>
      </c>
      <c r="B5" s="42" t="s">
        <v>33</v>
      </c>
      <c r="C5" s="26">
        <v>3</v>
      </c>
      <c r="D5" s="26">
        <v>3</v>
      </c>
      <c r="E5" s="26">
        <v>3</v>
      </c>
      <c r="F5" s="26">
        <v>3</v>
      </c>
      <c r="G5" s="26">
        <v>3</v>
      </c>
      <c r="H5" s="26">
        <f>SUM(C5:G5)</f>
        <v>15</v>
      </c>
      <c r="I5" s="27">
        <f>ROUND(SUM(C5:G5)/5,0)</f>
        <v>3</v>
      </c>
      <c r="J5" s="41" t="s">
        <v>10</v>
      </c>
      <c r="K5" s="20"/>
      <c r="L5" s="33" t="s">
        <v>28</v>
      </c>
      <c r="M5" s="21" t="s">
        <v>15</v>
      </c>
      <c r="N5" s="23"/>
    </row>
    <row r="6" spans="1:19" ht="14.25" customHeight="1" x14ac:dyDescent="0.2">
      <c r="A6" s="5">
        <f>'[1]วผ-1ประถม 61'!A6</f>
        <v>2</v>
      </c>
      <c r="B6" s="32"/>
      <c r="C6" s="30"/>
      <c r="D6" s="30"/>
      <c r="E6" s="30"/>
      <c r="F6" s="30"/>
      <c r="G6" s="30"/>
      <c r="H6" s="30"/>
      <c r="I6" s="27">
        <f t="shared" ref="I6:I49" si="0">ROUND(SUM(C6:G6)/5,0)</f>
        <v>0</v>
      </c>
      <c r="J6" s="56" t="s">
        <v>27</v>
      </c>
      <c r="K6" s="57"/>
      <c r="L6" s="57"/>
      <c r="M6" s="57"/>
      <c r="N6" s="58"/>
    </row>
    <row r="7" spans="1:19" ht="14.25" customHeight="1" x14ac:dyDescent="0.2">
      <c r="A7" s="5">
        <f>'[1]วผ-1ประถม 61'!A7</f>
        <v>3</v>
      </c>
      <c r="B7" s="32"/>
      <c r="C7" s="30"/>
      <c r="D7" s="30"/>
      <c r="E7" s="30"/>
      <c r="F7" s="30"/>
      <c r="G7" s="30"/>
      <c r="H7" s="30"/>
      <c r="I7" s="27">
        <f t="shared" si="0"/>
        <v>0</v>
      </c>
      <c r="J7" s="56" t="s">
        <v>26</v>
      </c>
      <c r="K7" s="57"/>
      <c r="L7" s="57"/>
      <c r="M7" s="57"/>
      <c r="N7" s="58"/>
    </row>
    <row r="8" spans="1:19" ht="14.25" customHeight="1" x14ac:dyDescent="0.2">
      <c r="A8" s="5">
        <f>'[1]วผ-1ประถม 61'!A8</f>
        <v>4</v>
      </c>
      <c r="B8" s="32"/>
      <c r="C8" s="30"/>
      <c r="D8" s="30"/>
      <c r="E8" s="30"/>
      <c r="F8" s="30"/>
      <c r="G8" s="30"/>
      <c r="H8" s="30"/>
      <c r="I8" s="27">
        <f t="shared" si="0"/>
        <v>0</v>
      </c>
      <c r="J8" s="56" t="s">
        <v>25</v>
      </c>
      <c r="K8" s="57"/>
      <c r="L8" s="57"/>
      <c r="M8" s="57"/>
      <c r="N8" s="58"/>
    </row>
    <row r="9" spans="1:19" ht="14.25" customHeight="1" x14ac:dyDescent="0.2">
      <c r="A9" s="5">
        <f>'[1]วผ-1ประถม 61'!A9</f>
        <v>5</v>
      </c>
      <c r="B9" s="32"/>
      <c r="C9" s="30"/>
      <c r="D9" s="30"/>
      <c r="E9" s="30"/>
      <c r="F9" s="30"/>
      <c r="G9" s="30"/>
      <c r="H9" s="30"/>
      <c r="I9" s="27">
        <f t="shared" si="0"/>
        <v>0</v>
      </c>
      <c r="J9" s="56" t="s">
        <v>24</v>
      </c>
      <c r="K9" s="57"/>
      <c r="L9" s="57"/>
      <c r="M9" s="57"/>
      <c r="N9" s="58"/>
    </row>
    <row r="10" spans="1:19" ht="14.25" customHeight="1" x14ac:dyDescent="0.2">
      <c r="A10" s="5">
        <f>'[1]วผ-1ประถม 61'!A10</f>
        <v>6</v>
      </c>
      <c r="B10" s="32"/>
      <c r="C10" s="30"/>
      <c r="D10" s="30"/>
      <c r="E10" s="30"/>
      <c r="F10" s="30"/>
      <c r="G10" s="30"/>
      <c r="H10" s="30"/>
      <c r="I10" s="27">
        <f t="shared" si="0"/>
        <v>0</v>
      </c>
      <c r="J10" s="53" t="s">
        <v>9</v>
      </c>
      <c r="K10" s="59"/>
      <c r="L10" s="59"/>
      <c r="M10" s="59"/>
      <c r="N10" s="60"/>
    </row>
    <row r="11" spans="1:19" ht="14.25" customHeight="1" x14ac:dyDescent="0.2">
      <c r="A11" s="5">
        <f>'[1]วผ-1ประถม 61'!A11</f>
        <v>7</v>
      </c>
      <c r="B11" s="32"/>
      <c r="C11" s="30"/>
      <c r="D11" s="30"/>
      <c r="E11" s="30"/>
      <c r="F11" s="30"/>
      <c r="G11" s="30"/>
      <c r="H11" s="30"/>
      <c r="I11" s="27">
        <f t="shared" si="0"/>
        <v>0</v>
      </c>
      <c r="J11" s="22" t="s">
        <v>4</v>
      </c>
      <c r="K11" s="1"/>
      <c r="L11" s="1"/>
      <c r="M11" s="1"/>
      <c r="N11" s="24"/>
    </row>
    <row r="12" spans="1:19" ht="14.25" customHeight="1" x14ac:dyDescent="0.2">
      <c r="A12" s="5">
        <f>'[1]วผ-1ประถม 61'!A12</f>
        <v>8</v>
      </c>
      <c r="B12" s="32"/>
      <c r="C12" s="30"/>
      <c r="D12" s="30"/>
      <c r="E12" s="30"/>
      <c r="F12" s="30"/>
      <c r="G12" s="30"/>
      <c r="H12" s="30"/>
      <c r="I12" s="27">
        <f t="shared" si="0"/>
        <v>0</v>
      </c>
      <c r="J12" s="19" t="s">
        <v>12</v>
      </c>
      <c r="K12" s="28">
        <f>COUNTIF(C5:C54,"3")</f>
        <v>1</v>
      </c>
      <c r="L12" s="1" t="s">
        <v>11</v>
      </c>
      <c r="M12" s="1"/>
      <c r="N12" s="29" t="e">
        <f>K12*100/$L$5</f>
        <v>#VALUE!</v>
      </c>
    </row>
    <row r="13" spans="1:19" ht="14.25" customHeight="1" x14ac:dyDescent="0.2">
      <c r="A13" s="5">
        <f>'[1]วผ-1ประถม 61'!A13</f>
        <v>9</v>
      </c>
      <c r="B13" s="32"/>
      <c r="C13" s="30"/>
      <c r="D13" s="30"/>
      <c r="E13" s="30"/>
      <c r="F13" s="30"/>
      <c r="G13" s="30"/>
      <c r="H13" s="30"/>
      <c r="I13" s="27">
        <f t="shared" si="0"/>
        <v>0</v>
      </c>
      <c r="J13" s="19" t="s">
        <v>17</v>
      </c>
      <c r="K13" s="28">
        <f>COUNTIF(C5:C54,"2")</f>
        <v>0</v>
      </c>
      <c r="L13" s="1" t="s">
        <v>11</v>
      </c>
      <c r="M13" s="1"/>
      <c r="N13" s="29" t="e">
        <f t="shared" ref="N13:N15" si="1">K13*100/$L$5</f>
        <v>#VALUE!</v>
      </c>
    </row>
    <row r="14" spans="1:19" ht="14.25" customHeight="1" x14ac:dyDescent="0.2">
      <c r="A14" s="5">
        <f>'[1]วผ-1ประถม 61'!A14</f>
        <v>10</v>
      </c>
      <c r="B14" s="32"/>
      <c r="C14" s="30"/>
      <c r="D14" s="30"/>
      <c r="E14" s="30"/>
      <c r="F14" s="30"/>
      <c r="G14" s="30"/>
      <c r="H14" s="30"/>
      <c r="I14" s="27">
        <f t="shared" si="0"/>
        <v>0</v>
      </c>
      <c r="J14" s="19" t="s">
        <v>18</v>
      </c>
      <c r="K14" s="28">
        <f>COUNTIF(C5:C55,"1")</f>
        <v>0</v>
      </c>
      <c r="L14" s="1" t="s">
        <v>11</v>
      </c>
      <c r="M14" s="1"/>
      <c r="N14" s="29" t="e">
        <f t="shared" si="1"/>
        <v>#VALUE!</v>
      </c>
    </row>
    <row r="15" spans="1:19" ht="14.25" customHeight="1" x14ac:dyDescent="0.2">
      <c r="A15" s="5">
        <f>'[1]วผ-1ประถม 61'!A15</f>
        <v>11</v>
      </c>
      <c r="B15" s="32"/>
      <c r="C15" s="30"/>
      <c r="D15" s="30"/>
      <c r="E15" s="30"/>
      <c r="F15" s="30"/>
      <c r="G15" s="30"/>
      <c r="H15" s="30"/>
      <c r="I15" s="27">
        <f t="shared" si="0"/>
        <v>0</v>
      </c>
      <c r="J15" s="19" t="s">
        <v>19</v>
      </c>
      <c r="K15" s="28">
        <f>COUNTIF(C5:C56,"0")</f>
        <v>0</v>
      </c>
      <c r="L15" s="1" t="s">
        <v>11</v>
      </c>
      <c r="M15" s="1"/>
      <c r="N15" s="29" t="e">
        <f t="shared" si="1"/>
        <v>#VALUE!</v>
      </c>
    </row>
    <row r="16" spans="1:19" ht="14.25" customHeight="1" x14ac:dyDescent="0.2">
      <c r="A16" s="5">
        <f>'[1]วผ-1ประถม 61'!A16</f>
        <v>12</v>
      </c>
      <c r="B16" s="32"/>
      <c r="C16" s="30"/>
      <c r="D16" s="30"/>
      <c r="E16" s="30"/>
      <c r="F16" s="30"/>
      <c r="G16" s="30"/>
      <c r="H16" s="30"/>
      <c r="I16" s="27">
        <f t="shared" si="0"/>
        <v>0</v>
      </c>
      <c r="J16" s="22" t="s">
        <v>13</v>
      </c>
      <c r="K16" s="1"/>
      <c r="L16" s="1"/>
      <c r="M16" s="1"/>
      <c r="N16" s="25"/>
    </row>
    <row r="17" spans="1:14" ht="14.25" customHeight="1" x14ac:dyDescent="0.2">
      <c r="A17" s="5">
        <f>'[1]วผ-1ประถม 61'!A17</f>
        <v>13</v>
      </c>
      <c r="B17" s="32"/>
      <c r="C17" s="30"/>
      <c r="D17" s="30"/>
      <c r="E17" s="30"/>
      <c r="F17" s="30"/>
      <c r="G17" s="30"/>
      <c r="H17" s="30"/>
      <c r="I17" s="27">
        <f t="shared" si="0"/>
        <v>0</v>
      </c>
      <c r="J17" s="19" t="s">
        <v>12</v>
      </c>
      <c r="K17" s="28">
        <f>COUNTIF(D5:D54,"3")</f>
        <v>1</v>
      </c>
      <c r="L17" s="1" t="s">
        <v>11</v>
      </c>
      <c r="M17" s="1"/>
      <c r="N17" s="29" t="e">
        <f>K17*100/$L$5</f>
        <v>#VALUE!</v>
      </c>
    </row>
    <row r="18" spans="1:14" ht="14.25" customHeight="1" x14ac:dyDescent="0.2">
      <c r="A18" s="5">
        <f>'[1]วผ-1ประถม 61'!A18</f>
        <v>14</v>
      </c>
      <c r="B18" s="32"/>
      <c r="C18" s="30"/>
      <c r="D18" s="30"/>
      <c r="E18" s="30"/>
      <c r="F18" s="30"/>
      <c r="G18" s="30"/>
      <c r="H18" s="30"/>
      <c r="I18" s="27">
        <f t="shared" si="0"/>
        <v>0</v>
      </c>
      <c r="J18" s="19" t="s">
        <v>17</v>
      </c>
      <c r="K18" s="28">
        <f>COUNTIF(D5:D54,"2")</f>
        <v>0</v>
      </c>
      <c r="L18" s="1" t="s">
        <v>11</v>
      </c>
      <c r="M18" s="1"/>
      <c r="N18" s="29" t="e">
        <f t="shared" ref="N18:N20" si="2">K18*100/$L$5</f>
        <v>#VALUE!</v>
      </c>
    </row>
    <row r="19" spans="1:14" ht="14.25" customHeight="1" x14ac:dyDescent="0.2">
      <c r="A19" s="5">
        <f>'[1]วผ-1ประถม 61'!A19</f>
        <v>15</v>
      </c>
      <c r="B19" s="32"/>
      <c r="C19" s="30"/>
      <c r="D19" s="30"/>
      <c r="E19" s="30"/>
      <c r="F19" s="30"/>
      <c r="G19" s="30"/>
      <c r="H19" s="30"/>
      <c r="I19" s="27">
        <f t="shared" si="0"/>
        <v>0</v>
      </c>
      <c r="J19" s="19" t="s">
        <v>18</v>
      </c>
      <c r="K19" s="28">
        <f>COUNTIF(D5:D54,"1")</f>
        <v>0</v>
      </c>
      <c r="L19" s="1" t="s">
        <v>11</v>
      </c>
      <c r="M19" s="1"/>
      <c r="N19" s="29" t="e">
        <f t="shared" si="2"/>
        <v>#VALUE!</v>
      </c>
    </row>
    <row r="20" spans="1:14" ht="14.25" customHeight="1" x14ac:dyDescent="0.2">
      <c r="A20" s="5">
        <f>'[1]วผ-1ประถม 61'!A20</f>
        <v>16</v>
      </c>
      <c r="B20" s="32"/>
      <c r="C20" s="30"/>
      <c r="D20" s="30"/>
      <c r="E20" s="30"/>
      <c r="F20" s="30"/>
      <c r="G20" s="30"/>
      <c r="H20" s="30"/>
      <c r="I20" s="27">
        <f t="shared" si="0"/>
        <v>0</v>
      </c>
      <c r="J20" s="19" t="s">
        <v>19</v>
      </c>
      <c r="K20" s="28">
        <f>COUNTIF(D5:D54,"0")</f>
        <v>0</v>
      </c>
      <c r="L20" s="1" t="s">
        <v>11</v>
      </c>
      <c r="M20" s="1"/>
      <c r="N20" s="29" t="e">
        <f t="shared" si="2"/>
        <v>#VALUE!</v>
      </c>
    </row>
    <row r="21" spans="1:14" ht="14.25" customHeight="1" x14ac:dyDescent="0.2">
      <c r="A21" s="5">
        <f>'[1]วผ-1ประถม 61'!A21</f>
        <v>17</v>
      </c>
      <c r="B21" s="32"/>
      <c r="C21" s="30"/>
      <c r="D21" s="30"/>
      <c r="E21" s="30"/>
      <c r="F21" s="30"/>
      <c r="G21" s="30"/>
      <c r="H21" s="30"/>
      <c r="I21" s="27">
        <f t="shared" si="0"/>
        <v>0</v>
      </c>
      <c r="J21" s="22" t="s">
        <v>6</v>
      </c>
      <c r="K21" s="1"/>
      <c r="L21" s="1"/>
      <c r="M21" s="1"/>
      <c r="N21" s="25"/>
    </row>
    <row r="22" spans="1:14" ht="14.25" customHeight="1" x14ac:dyDescent="0.2">
      <c r="A22" s="5">
        <f>'[1]วผ-1ประถม 61'!A22</f>
        <v>18</v>
      </c>
      <c r="B22" s="32"/>
      <c r="C22" s="30"/>
      <c r="D22" s="30"/>
      <c r="E22" s="30"/>
      <c r="F22" s="30"/>
      <c r="G22" s="30"/>
      <c r="H22" s="30"/>
      <c r="I22" s="27">
        <f t="shared" si="0"/>
        <v>0</v>
      </c>
      <c r="J22" s="31" t="s">
        <v>14</v>
      </c>
      <c r="K22" s="28">
        <f>COUNTIF(E5:E54,"3")</f>
        <v>1</v>
      </c>
      <c r="L22" s="1" t="s">
        <v>11</v>
      </c>
      <c r="M22" s="1"/>
      <c r="N22" s="29" t="e">
        <f>K22*100/$L$5</f>
        <v>#VALUE!</v>
      </c>
    </row>
    <row r="23" spans="1:14" ht="14.25" customHeight="1" x14ac:dyDescent="0.2">
      <c r="A23" s="5">
        <f>'[1]วผ-1ประถม 61'!A23</f>
        <v>19</v>
      </c>
      <c r="B23" s="32"/>
      <c r="C23" s="30"/>
      <c r="D23" s="30"/>
      <c r="E23" s="30"/>
      <c r="F23" s="30"/>
      <c r="G23" s="30"/>
      <c r="H23" s="30"/>
      <c r="I23" s="27">
        <f t="shared" si="0"/>
        <v>0</v>
      </c>
      <c r="J23" s="19" t="s">
        <v>21</v>
      </c>
      <c r="K23" s="28">
        <f>COUNTIF(E5:E54,"2")</f>
        <v>0</v>
      </c>
      <c r="L23" s="1" t="s">
        <v>11</v>
      </c>
      <c r="M23" s="1"/>
      <c r="N23" s="29" t="e">
        <f t="shared" ref="N23:N25" si="3">K23*100/$L$5</f>
        <v>#VALUE!</v>
      </c>
    </row>
    <row r="24" spans="1:14" ht="14.25" customHeight="1" x14ac:dyDescent="0.2">
      <c r="A24" s="5">
        <f>'[1]วผ-1ประถม 61'!A24</f>
        <v>20</v>
      </c>
      <c r="B24" s="32"/>
      <c r="C24" s="30"/>
      <c r="D24" s="30"/>
      <c r="E24" s="30"/>
      <c r="F24" s="30"/>
      <c r="G24" s="30"/>
      <c r="H24" s="30"/>
      <c r="I24" s="27">
        <f t="shared" si="0"/>
        <v>0</v>
      </c>
      <c r="J24" s="19" t="s">
        <v>22</v>
      </c>
      <c r="K24" s="28">
        <f>COUNTIF(E5:E54,"1")</f>
        <v>0</v>
      </c>
      <c r="L24" s="1" t="s">
        <v>11</v>
      </c>
      <c r="M24" s="1"/>
      <c r="N24" s="29" t="e">
        <f t="shared" si="3"/>
        <v>#VALUE!</v>
      </c>
    </row>
    <row r="25" spans="1:14" ht="14.25" customHeight="1" x14ac:dyDescent="0.2">
      <c r="A25" s="5">
        <f>'[1]วผ-1ประถม 61'!A25</f>
        <v>21</v>
      </c>
      <c r="B25" s="32"/>
      <c r="C25" s="30"/>
      <c r="D25" s="30"/>
      <c r="E25" s="30"/>
      <c r="F25" s="30"/>
      <c r="G25" s="30"/>
      <c r="H25" s="30"/>
      <c r="I25" s="27">
        <f t="shared" si="0"/>
        <v>0</v>
      </c>
      <c r="J25" s="19" t="s">
        <v>23</v>
      </c>
      <c r="K25" s="28">
        <f>COUNTIF(E5:E54,"0")</f>
        <v>0</v>
      </c>
      <c r="L25" s="1" t="s">
        <v>11</v>
      </c>
      <c r="M25" s="1"/>
      <c r="N25" s="29" t="e">
        <f t="shared" si="3"/>
        <v>#VALUE!</v>
      </c>
    </row>
    <row r="26" spans="1:14" ht="14.25" customHeight="1" x14ac:dyDescent="0.2">
      <c r="A26" s="5">
        <f>'[1]วผ-1ประถม 61'!A26</f>
        <v>22</v>
      </c>
      <c r="B26" s="32"/>
      <c r="C26" s="30"/>
      <c r="D26" s="30"/>
      <c r="E26" s="30"/>
      <c r="F26" s="30"/>
      <c r="G26" s="30"/>
      <c r="H26" s="30"/>
      <c r="I26" s="27">
        <f t="shared" si="0"/>
        <v>0</v>
      </c>
      <c r="J26" s="22" t="s">
        <v>7</v>
      </c>
      <c r="K26" s="1"/>
      <c r="L26" s="1"/>
      <c r="M26" s="1"/>
      <c r="N26" s="25"/>
    </row>
    <row r="27" spans="1:14" ht="14.25" customHeight="1" x14ac:dyDescent="0.2">
      <c r="A27" s="5">
        <f>'[1]วผ-1ประถม 61'!A27</f>
        <v>23</v>
      </c>
      <c r="B27" s="32"/>
      <c r="C27" s="30"/>
      <c r="D27" s="30"/>
      <c r="E27" s="30"/>
      <c r="F27" s="30"/>
      <c r="G27" s="30"/>
      <c r="H27" s="30"/>
      <c r="I27" s="27">
        <f t="shared" si="0"/>
        <v>0</v>
      </c>
      <c r="J27" s="19" t="s">
        <v>20</v>
      </c>
      <c r="K27" s="28">
        <f>COUNTIF(F5:F54,"3")</f>
        <v>1</v>
      </c>
      <c r="L27" s="1" t="s">
        <v>11</v>
      </c>
      <c r="M27" s="1"/>
      <c r="N27" s="29" t="e">
        <f>K27*100/$L$5</f>
        <v>#VALUE!</v>
      </c>
    </row>
    <row r="28" spans="1:14" ht="14.25" customHeight="1" x14ac:dyDescent="0.2">
      <c r="A28" s="5">
        <f>'[1]วผ-1ประถม 61'!A28</f>
        <v>24</v>
      </c>
      <c r="B28" s="32"/>
      <c r="C28" s="30"/>
      <c r="D28" s="30"/>
      <c r="E28" s="30"/>
      <c r="F28" s="30"/>
      <c r="G28" s="30"/>
      <c r="H28" s="30"/>
      <c r="I28" s="27">
        <f t="shared" si="0"/>
        <v>0</v>
      </c>
      <c r="J28" s="19" t="s">
        <v>17</v>
      </c>
      <c r="K28" s="28">
        <f>COUNTIF(F5:F54,"2")</f>
        <v>0</v>
      </c>
      <c r="L28" s="1" t="s">
        <v>11</v>
      </c>
      <c r="M28" s="1"/>
      <c r="N28" s="29" t="e">
        <f t="shared" ref="N28:N30" si="4">K28*100/$L$5</f>
        <v>#VALUE!</v>
      </c>
    </row>
    <row r="29" spans="1:14" ht="14.25" customHeight="1" x14ac:dyDescent="0.2">
      <c r="A29" s="5">
        <f>'[1]วผ-1ประถม 61'!A29</f>
        <v>25</v>
      </c>
      <c r="B29" s="32"/>
      <c r="C29" s="30"/>
      <c r="D29" s="30"/>
      <c r="E29" s="30"/>
      <c r="F29" s="30"/>
      <c r="G29" s="30"/>
      <c r="H29" s="30"/>
      <c r="I29" s="27">
        <f t="shared" si="0"/>
        <v>0</v>
      </c>
      <c r="J29" s="19" t="s">
        <v>18</v>
      </c>
      <c r="K29" s="28">
        <f>COUNTIF(F5:F54,"1")</f>
        <v>0</v>
      </c>
      <c r="L29" s="1" t="s">
        <v>11</v>
      </c>
      <c r="M29" s="1"/>
      <c r="N29" s="29" t="e">
        <f t="shared" si="4"/>
        <v>#VALUE!</v>
      </c>
    </row>
    <row r="30" spans="1:14" ht="14.25" customHeight="1" x14ac:dyDescent="0.2">
      <c r="A30" s="5">
        <f>'[1]วผ-1ประถม 61'!A30</f>
        <v>26</v>
      </c>
      <c r="B30" s="32"/>
      <c r="C30" s="30"/>
      <c r="D30" s="30"/>
      <c r="E30" s="30"/>
      <c r="F30" s="30"/>
      <c r="G30" s="30"/>
      <c r="H30" s="30"/>
      <c r="I30" s="27">
        <f t="shared" si="0"/>
        <v>0</v>
      </c>
      <c r="J30" s="19" t="s">
        <v>19</v>
      </c>
      <c r="K30" s="28">
        <f>COUNTIF(F5:F54,"0")</f>
        <v>0</v>
      </c>
      <c r="L30" s="1" t="s">
        <v>11</v>
      </c>
      <c r="M30" s="1"/>
      <c r="N30" s="29" t="e">
        <f t="shared" si="4"/>
        <v>#VALUE!</v>
      </c>
    </row>
    <row r="31" spans="1:14" ht="14.25" customHeight="1" x14ac:dyDescent="0.2">
      <c r="A31" s="5">
        <f>'[1]วผ-1ประถม 61'!A31</f>
        <v>27</v>
      </c>
      <c r="B31" s="32"/>
      <c r="C31" s="30"/>
      <c r="D31" s="30"/>
      <c r="E31" s="30"/>
      <c r="F31" s="30"/>
      <c r="G31" s="30"/>
      <c r="H31" s="30"/>
      <c r="I31" s="27">
        <f t="shared" si="0"/>
        <v>0</v>
      </c>
      <c r="J31" s="22" t="s">
        <v>8</v>
      </c>
      <c r="K31" s="1"/>
      <c r="L31" s="1"/>
      <c r="M31" s="1"/>
      <c r="N31" s="25"/>
    </row>
    <row r="32" spans="1:14" ht="14.25" customHeight="1" x14ac:dyDescent="0.2">
      <c r="A32" s="5">
        <f>'[1]วผ-1ประถม 61'!A32</f>
        <v>28</v>
      </c>
      <c r="B32" s="32"/>
      <c r="C32" s="30"/>
      <c r="D32" s="30"/>
      <c r="E32" s="30"/>
      <c r="F32" s="30"/>
      <c r="G32" s="30"/>
      <c r="H32" s="30"/>
      <c r="I32" s="27">
        <f t="shared" si="0"/>
        <v>0</v>
      </c>
      <c r="J32" s="19" t="s">
        <v>20</v>
      </c>
      <c r="K32" s="28">
        <f>COUNTIF(G5:G54,"3")</f>
        <v>1</v>
      </c>
      <c r="L32" s="1" t="s">
        <v>11</v>
      </c>
      <c r="M32" s="1"/>
      <c r="N32" s="29" t="e">
        <f>K32*100/$L$5</f>
        <v>#VALUE!</v>
      </c>
    </row>
    <row r="33" spans="1:22" ht="14.25" customHeight="1" x14ac:dyDescent="0.2">
      <c r="A33" s="5">
        <f>'[1]วผ-1ประถม 61'!A33</f>
        <v>29</v>
      </c>
      <c r="B33" s="32"/>
      <c r="C33" s="30"/>
      <c r="D33" s="30"/>
      <c r="E33" s="30"/>
      <c r="F33" s="30"/>
      <c r="G33" s="30"/>
      <c r="H33" s="30"/>
      <c r="I33" s="27">
        <f t="shared" si="0"/>
        <v>0</v>
      </c>
      <c r="J33" s="19" t="s">
        <v>17</v>
      </c>
      <c r="K33" s="28">
        <f>COUNTIF(G5:G54,"2")</f>
        <v>0</v>
      </c>
      <c r="L33" s="1" t="s">
        <v>11</v>
      </c>
      <c r="M33" s="1"/>
      <c r="N33" s="29" t="e">
        <f t="shared" ref="N33:N35" si="5">K33*100/$L$5</f>
        <v>#VALUE!</v>
      </c>
    </row>
    <row r="34" spans="1:22" ht="14.25" customHeight="1" x14ac:dyDescent="0.2">
      <c r="A34" s="5">
        <f>'[1]วผ-1ประถม 61'!A34</f>
        <v>30</v>
      </c>
      <c r="B34" s="32"/>
      <c r="C34" s="30"/>
      <c r="D34" s="30"/>
      <c r="E34" s="30"/>
      <c r="F34" s="30"/>
      <c r="G34" s="30"/>
      <c r="H34" s="30"/>
      <c r="I34" s="27">
        <f t="shared" si="0"/>
        <v>0</v>
      </c>
      <c r="J34" s="19" t="s">
        <v>22</v>
      </c>
      <c r="K34" s="28">
        <f>COUNTIF(G5:G54,"1")</f>
        <v>0</v>
      </c>
      <c r="L34" s="1" t="s">
        <v>11</v>
      </c>
      <c r="M34" s="1"/>
      <c r="N34" s="29" t="e">
        <f t="shared" si="5"/>
        <v>#VALUE!</v>
      </c>
    </row>
    <row r="35" spans="1:22" ht="14.25" customHeight="1" x14ac:dyDescent="0.2">
      <c r="A35" s="5">
        <f>'[1]วผ-1ประถม 61'!A35</f>
        <v>31</v>
      </c>
      <c r="B35" s="32"/>
      <c r="C35" s="30"/>
      <c r="D35" s="30"/>
      <c r="E35" s="30"/>
      <c r="F35" s="30"/>
      <c r="G35" s="30"/>
      <c r="H35" s="30"/>
      <c r="I35" s="27">
        <f t="shared" si="0"/>
        <v>0</v>
      </c>
      <c r="J35" s="19" t="s">
        <v>23</v>
      </c>
      <c r="K35" s="28">
        <f>COUNTIF(G5:G54,"0")</f>
        <v>0</v>
      </c>
      <c r="L35" s="1" t="s">
        <v>11</v>
      </c>
      <c r="M35" s="1"/>
      <c r="N35" s="29" t="e">
        <f t="shared" si="5"/>
        <v>#VALUE!</v>
      </c>
    </row>
    <row r="36" spans="1:22" ht="14.25" customHeight="1" x14ac:dyDescent="0.2">
      <c r="A36" s="5">
        <f>'[1]วผ-1ประถม 61'!A36</f>
        <v>32</v>
      </c>
      <c r="B36" s="32"/>
      <c r="C36" s="30"/>
      <c r="D36" s="30"/>
      <c r="E36" s="30"/>
      <c r="F36" s="30"/>
      <c r="G36" s="30"/>
      <c r="H36" s="30"/>
      <c r="I36" s="27">
        <f t="shared" si="0"/>
        <v>0</v>
      </c>
      <c r="J36" s="19"/>
      <c r="K36" s="1"/>
      <c r="L36" s="1"/>
      <c r="M36" s="1"/>
      <c r="N36" s="25"/>
    </row>
    <row r="37" spans="1:22" ht="14.25" customHeight="1" x14ac:dyDescent="0.2">
      <c r="A37" s="5">
        <f>'[1]วผ-1ประถม 61'!A37</f>
        <v>33</v>
      </c>
      <c r="B37" s="32"/>
      <c r="C37" s="30"/>
      <c r="D37" s="30"/>
      <c r="E37" s="30"/>
      <c r="F37" s="30"/>
      <c r="G37" s="30"/>
      <c r="H37" s="30"/>
      <c r="I37" s="27">
        <f t="shared" si="0"/>
        <v>0</v>
      </c>
      <c r="J37" s="19"/>
      <c r="K37" s="1"/>
      <c r="L37" s="1"/>
      <c r="M37" s="1"/>
      <c r="N37" s="24"/>
    </row>
    <row r="38" spans="1:22" s="6" customFormat="1" ht="14.25" customHeight="1" x14ac:dyDescent="0.2">
      <c r="A38" s="5">
        <f>'[1]วผ-1ประถม 61'!A38</f>
        <v>34</v>
      </c>
      <c r="B38" s="32"/>
      <c r="C38" s="30"/>
      <c r="D38" s="30"/>
      <c r="E38" s="30"/>
      <c r="F38" s="30"/>
      <c r="G38" s="30"/>
      <c r="H38" s="30"/>
      <c r="I38" s="27">
        <f t="shared" si="0"/>
        <v>0</v>
      </c>
      <c r="J38" s="53" t="s">
        <v>3</v>
      </c>
      <c r="K38" s="54"/>
      <c r="L38" s="54"/>
      <c r="M38" s="54"/>
      <c r="N38" s="55"/>
      <c r="O38" s="2"/>
      <c r="P38" s="2"/>
      <c r="Q38" s="2"/>
      <c r="R38" s="2"/>
      <c r="S38" s="2"/>
      <c r="T38" s="2"/>
      <c r="U38" s="2"/>
      <c r="V38" s="2"/>
    </row>
    <row r="39" spans="1:22" ht="14.25" customHeight="1" x14ac:dyDescent="0.2">
      <c r="A39" s="5">
        <f>'[1]วผ-1ประถม 61'!A39</f>
        <v>35</v>
      </c>
      <c r="B39" s="32"/>
      <c r="C39" s="30"/>
      <c r="D39" s="30"/>
      <c r="E39" s="30"/>
      <c r="F39" s="30"/>
      <c r="G39" s="30"/>
      <c r="H39" s="30"/>
      <c r="I39" s="27">
        <f t="shared" si="0"/>
        <v>0</v>
      </c>
      <c r="J39" s="19" t="s">
        <v>12</v>
      </c>
      <c r="K39" s="28">
        <f>COUNTIF(I5:I54,"3")</f>
        <v>1</v>
      </c>
      <c r="L39" s="1" t="s">
        <v>11</v>
      </c>
      <c r="M39" s="1"/>
      <c r="N39" s="29" t="e">
        <f>K39*100/$L$5</f>
        <v>#VALUE!</v>
      </c>
    </row>
    <row r="40" spans="1:22" s="6" customFormat="1" ht="14.25" customHeight="1" x14ac:dyDescent="0.2">
      <c r="A40" s="5">
        <f>'[1]วผ-1ประถม 61'!A40</f>
        <v>36</v>
      </c>
      <c r="B40" s="32"/>
      <c r="C40" s="30"/>
      <c r="D40" s="30"/>
      <c r="E40" s="30"/>
      <c r="F40" s="30"/>
      <c r="G40" s="30"/>
      <c r="H40" s="30"/>
      <c r="I40" s="27">
        <f t="shared" si="0"/>
        <v>0</v>
      </c>
      <c r="J40" s="19" t="s">
        <v>17</v>
      </c>
      <c r="K40" s="28">
        <f>COUNTIF(I5:I54,"2")</f>
        <v>0</v>
      </c>
      <c r="L40" s="1" t="s">
        <v>11</v>
      </c>
      <c r="M40" s="1"/>
      <c r="N40" s="29" t="e">
        <f t="shared" ref="N40:N42" si="6">K40*100/$L$5</f>
        <v>#VALUE!</v>
      </c>
      <c r="O40" s="2"/>
      <c r="P40" s="2"/>
      <c r="Q40" s="2"/>
      <c r="R40" s="2"/>
      <c r="S40" s="2"/>
      <c r="T40" s="2"/>
      <c r="U40" s="2"/>
      <c r="V40" s="2"/>
    </row>
    <row r="41" spans="1:22" ht="14.25" customHeight="1" x14ac:dyDescent="0.2">
      <c r="A41" s="5">
        <f>'[1]วผ-1ประถม 61'!A41</f>
        <v>37</v>
      </c>
      <c r="B41" s="32"/>
      <c r="C41" s="30"/>
      <c r="D41" s="30"/>
      <c r="E41" s="30"/>
      <c r="F41" s="30"/>
      <c r="G41" s="30"/>
      <c r="H41" s="30"/>
      <c r="I41" s="27">
        <f t="shared" si="0"/>
        <v>0</v>
      </c>
      <c r="J41" s="19" t="s">
        <v>18</v>
      </c>
      <c r="K41" s="28">
        <f>COUNTIF(I5:I54,"1")</f>
        <v>0</v>
      </c>
      <c r="L41" s="1" t="s">
        <v>11</v>
      </c>
      <c r="M41" s="1"/>
      <c r="N41" s="29" t="e">
        <f t="shared" si="6"/>
        <v>#VALUE!</v>
      </c>
    </row>
    <row r="42" spans="1:22" s="8" customFormat="1" ht="14.25" customHeight="1" x14ac:dyDescent="0.2">
      <c r="A42" s="5">
        <f>'[1]วผ-1ประถม 61'!A42</f>
        <v>38</v>
      </c>
      <c r="B42" s="32"/>
      <c r="C42" s="30"/>
      <c r="D42" s="30"/>
      <c r="E42" s="30"/>
      <c r="F42" s="30"/>
      <c r="G42" s="30"/>
      <c r="H42" s="30"/>
      <c r="I42" s="27">
        <f t="shared" si="0"/>
        <v>0</v>
      </c>
      <c r="J42" s="19" t="s">
        <v>19</v>
      </c>
      <c r="K42" s="28">
        <f>COUNTIF(I5:I54,"0")</f>
        <v>44</v>
      </c>
      <c r="L42" s="1" t="s">
        <v>11</v>
      </c>
      <c r="M42" s="1"/>
      <c r="N42" s="29" t="e">
        <f t="shared" si="6"/>
        <v>#VALUE!</v>
      </c>
    </row>
    <row r="43" spans="1:22" s="8" customFormat="1" ht="14.25" customHeight="1" x14ac:dyDescent="0.2">
      <c r="A43" s="5">
        <v>39</v>
      </c>
      <c r="B43" s="32"/>
      <c r="C43" s="30"/>
      <c r="D43" s="30"/>
      <c r="E43" s="30"/>
      <c r="F43" s="30"/>
      <c r="G43" s="30"/>
      <c r="H43" s="30"/>
      <c r="I43" s="27">
        <f t="shared" si="0"/>
        <v>0</v>
      </c>
      <c r="J43" s="35" t="s">
        <v>30</v>
      </c>
      <c r="K43" s="36"/>
      <c r="L43" s="36"/>
      <c r="M43" s="36"/>
      <c r="N43" s="37">
        <f>SUM(H5:H44)</f>
        <v>15</v>
      </c>
    </row>
    <row r="44" spans="1:22" s="8" customFormat="1" ht="14.25" customHeight="1" x14ac:dyDescent="0.2">
      <c r="A44" s="5">
        <v>40</v>
      </c>
      <c r="B44" s="32"/>
      <c r="C44" s="30"/>
      <c r="D44" s="30"/>
      <c r="E44" s="30"/>
      <c r="F44" s="30"/>
      <c r="G44" s="30"/>
      <c r="H44" s="30"/>
      <c r="I44" s="27">
        <f t="shared" si="0"/>
        <v>0</v>
      </c>
      <c r="J44" s="38" t="s">
        <v>31</v>
      </c>
      <c r="K44" s="39"/>
      <c r="L44" s="39"/>
      <c r="M44" s="39"/>
      <c r="N44" s="40" t="e">
        <f>(N43*100)/(L5*15)</f>
        <v>#VALUE!</v>
      </c>
    </row>
    <row r="45" spans="1:22" s="8" customFormat="1" ht="14.25" customHeight="1" x14ac:dyDescent="0.2">
      <c r="A45" s="5">
        <v>41</v>
      </c>
      <c r="B45" s="32"/>
      <c r="C45" s="30"/>
      <c r="D45" s="30"/>
      <c r="E45" s="30"/>
      <c r="F45" s="30"/>
      <c r="G45" s="30"/>
      <c r="H45" s="30"/>
      <c r="I45" s="27">
        <f t="shared" si="0"/>
        <v>0</v>
      </c>
      <c r="J45" s="12"/>
      <c r="K45" s="7"/>
      <c r="N45" s="13"/>
    </row>
    <row r="46" spans="1:22" s="8" customFormat="1" ht="14.25" customHeight="1" x14ac:dyDescent="0.2">
      <c r="A46" s="5">
        <v>42</v>
      </c>
      <c r="B46" s="32"/>
      <c r="C46" s="30"/>
      <c r="D46" s="30"/>
      <c r="E46" s="30"/>
      <c r="F46" s="30"/>
      <c r="G46" s="30"/>
      <c r="H46" s="30"/>
      <c r="I46" s="27">
        <f t="shared" si="0"/>
        <v>0</v>
      </c>
      <c r="J46" s="12"/>
      <c r="K46" s="7"/>
      <c r="N46" s="13"/>
    </row>
    <row r="47" spans="1:22" s="8" customFormat="1" ht="14.25" customHeight="1" x14ac:dyDescent="0.2">
      <c r="A47" s="5">
        <v>43</v>
      </c>
      <c r="B47" s="32"/>
      <c r="C47" s="30"/>
      <c r="D47" s="30"/>
      <c r="E47" s="30"/>
      <c r="F47" s="30"/>
      <c r="G47" s="30"/>
      <c r="H47" s="30"/>
      <c r="I47" s="27">
        <f t="shared" si="0"/>
        <v>0</v>
      </c>
      <c r="J47" s="12"/>
      <c r="K47" s="7"/>
      <c r="N47" s="13"/>
    </row>
    <row r="48" spans="1:22" s="9" customFormat="1" ht="14.25" customHeight="1" x14ac:dyDescent="0.2">
      <c r="A48" s="5">
        <v>44</v>
      </c>
      <c r="B48" s="32"/>
      <c r="C48" s="30"/>
      <c r="D48" s="30"/>
      <c r="E48" s="30"/>
      <c r="F48" s="30"/>
      <c r="G48" s="30"/>
      <c r="H48" s="30"/>
      <c r="I48" s="27">
        <f t="shared" si="0"/>
        <v>0</v>
      </c>
      <c r="J48" s="12"/>
      <c r="K48" s="7"/>
      <c r="L48" s="8"/>
      <c r="M48" s="8"/>
      <c r="N48" s="13"/>
      <c r="O48" s="8"/>
      <c r="P48" s="8"/>
      <c r="Q48" s="8"/>
      <c r="R48" s="8"/>
      <c r="S48" s="8"/>
      <c r="T48" s="8"/>
      <c r="U48" s="8"/>
      <c r="V48" s="8"/>
    </row>
    <row r="49" spans="1:14" s="8" customFormat="1" ht="14.25" customHeight="1" x14ac:dyDescent="0.2">
      <c r="A49" s="5">
        <v>45</v>
      </c>
      <c r="B49" s="32"/>
      <c r="C49" s="30"/>
      <c r="D49" s="30"/>
      <c r="E49" s="30"/>
      <c r="F49" s="30"/>
      <c r="G49" s="30"/>
      <c r="H49" s="30"/>
      <c r="I49" s="27">
        <f t="shared" si="0"/>
        <v>0</v>
      </c>
      <c r="J49" s="12"/>
      <c r="K49" s="7"/>
      <c r="N49" s="13"/>
    </row>
    <row r="50" spans="1:14" s="8" customFormat="1" ht="14.25" customHeight="1" x14ac:dyDescent="0.2">
      <c r="A50" s="5">
        <v>46</v>
      </c>
      <c r="B50" s="34"/>
      <c r="C50" s="26"/>
      <c r="D50" s="26"/>
      <c r="E50" s="26"/>
      <c r="F50" s="26"/>
      <c r="G50" s="26"/>
      <c r="H50" s="26"/>
      <c r="I50" s="27"/>
      <c r="J50" s="12"/>
      <c r="K50" s="7"/>
      <c r="N50" s="13"/>
    </row>
    <row r="51" spans="1:14" s="8" customFormat="1" ht="14.25" customHeight="1" x14ac:dyDescent="0.2">
      <c r="A51" s="5">
        <v>47</v>
      </c>
      <c r="B51" s="34"/>
      <c r="C51" s="26"/>
      <c r="D51" s="26"/>
      <c r="E51" s="26"/>
      <c r="F51" s="26"/>
      <c r="G51" s="26"/>
      <c r="H51" s="26"/>
      <c r="I51" s="27"/>
      <c r="J51" s="12"/>
      <c r="K51" s="7"/>
      <c r="N51" s="13"/>
    </row>
    <row r="52" spans="1:14" s="8" customFormat="1" ht="14.25" customHeight="1" x14ac:dyDescent="0.2">
      <c r="A52" s="5">
        <v>48</v>
      </c>
      <c r="B52" s="34"/>
      <c r="C52" s="26"/>
      <c r="D52" s="26"/>
      <c r="E52" s="26"/>
      <c r="F52" s="26"/>
      <c r="G52" s="26"/>
      <c r="H52" s="26"/>
      <c r="I52" s="27"/>
      <c r="J52" s="12"/>
      <c r="K52" s="7"/>
      <c r="N52" s="13"/>
    </row>
    <row r="53" spans="1:14" s="8" customFormat="1" ht="14.25" customHeight="1" x14ac:dyDescent="0.2">
      <c r="A53" s="5">
        <v>49</v>
      </c>
      <c r="B53" s="34"/>
      <c r="C53" s="26"/>
      <c r="D53" s="26"/>
      <c r="E53" s="26"/>
      <c r="F53" s="26"/>
      <c r="G53" s="26"/>
      <c r="H53" s="26"/>
      <c r="I53" s="27"/>
      <c r="J53" s="12"/>
      <c r="K53" s="7"/>
      <c r="N53" s="13"/>
    </row>
    <row r="54" spans="1:14" s="8" customFormat="1" ht="14.25" customHeight="1" x14ac:dyDescent="0.2">
      <c r="A54" s="5">
        <v>50</v>
      </c>
      <c r="B54" s="34"/>
      <c r="C54" s="26"/>
      <c r="D54" s="26"/>
      <c r="E54" s="26"/>
      <c r="F54" s="26"/>
      <c r="G54" s="26"/>
      <c r="H54" s="26"/>
      <c r="I54" s="27"/>
      <c r="J54" s="17"/>
      <c r="K54" s="14"/>
      <c r="L54" s="15"/>
      <c r="M54" s="15"/>
      <c r="N54" s="16"/>
    </row>
    <row r="55" spans="1:14" x14ac:dyDescent="0.2">
      <c r="I55" s="2"/>
      <c r="M55" s="2"/>
      <c r="N55" s="2"/>
    </row>
    <row r="56" spans="1:14" x14ac:dyDescent="0.2">
      <c r="A56" s="8"/>
      <c r="I56" s="2"/>
      <c r="M56" s="2"/>
      <c r="N56" s="2"/>
    </row>
    <row r="57" spans="1:14" x14ac:dyDescent="0.2">
      <c r="A57" s="8"/>
      <c r="I57" s="2"/>
      <c r="M57" s="2"/>
      <c r="N57" s="2"/>
    </row>
    <row r="58" spans="1:14" x14ac:dyDescent="0.2">
      <c r="A58" s="8"/>
      <c r="I58" s="2"/>
      <c r="M58" s="2"/>
      <c r="N58" s="2"/>
    </row>
    <row r="59" spans="1:14" x14ac:dyDescent="0.2">
      <c r="I59" s="2"/>
      <c r="M59" s="2"/>
      <c r="N59" s="2"/>
    </row>
    <row r="60" spans="1:14" x14ac:dyDescent="0.2">
      <c r="I60" s="2"/>
      <c r="M60" s="2"/>
      <c r="N60" s="2"/>
    </row>
    <row r="61" spans="1:14" x14ac:dyDescent="0.2">
      <c r="I61" s="2"/>
      <c r="M61" s="2"/>
      <c r="N61" s="2"/>
    </row>
    <row r="62" spans="1:14" x14ac:dyDescent="0.2">
      <c r="I62" s="2"/>
      <c r="M62" s="2"/>
      <c r="N62" s="2"/>
    </row>
    <row r="63" spans="1:14" x14ac:dyDescent="0.2">
      <c r="I63" s="2"/>
      <c r="M63" s="2"/>
      <c r="N63" s="2"/>
    </row>
    <row r="64" spans="1:14" x14ac:dyDescent="0.2">
      <c r="I64" s="2"/>
      <c r="M64" s="2"/>
      <c r="N64" s="2"/>
    </row>
    <row r="65" spans="9:15" x14ac:dyDescent="0.2">
      <c r="I65" s="2"/>
      <c r="M65" s="2"/>
      <c r="N65" s="2"/>
    </row>
    <row r="66" spans="9:15" x14ac:dyDescent="0.2">
      <c r="I66" s="2"/>
      <c r="M66" s="2"/>
      <c r="N66" s="2"/>
    </row>
    <row r="67" spans="9:15" x14ac:dyDescent="0.2">
      <c r="I67" s="2"/>
      <c r="M67" s="2"/>
      <c r="N67" s="2"/>
    </row>
    <row r="68" spans="9:15" x14ac:dyDescent="0.2">
      <c r="I68" s="2"/>
      <c r="M68" s="2"/>
      <c r="N68" s="2"/>
    </row>
    <row r="69" spans="9:15" x14ac:dyDescent="0.2">
      <c r="I69" s="2"/>
      <c r="M69" s="2"/>
      <c r="N69" s="2"/>
    </row>
    <row r="70" spans="9:15" x14ac:dyDescent="0.2">
      <c r="I70" s="2"/>
      <c r="M70" s="2"/>
      <c r="N70" s="2"/>
    </row>
    <row r="71" spans="9:15" x14ac:dyDescent="0.2">
      <c r="O71" s="7"/>
    </row>
  </sheetData>
  <protectedRanges>
    <protectedRange sqref="A1:O2" name="ช่วง3"/>
    <protectedRange sqref="A5:I54" name="ช่วง1"/>
    <protectedRange sqref="J5:N5" name="ช่วง2"/>
  </protectedRanges>
  <mergeCells count="14">
    <mergeCell ref="J38:N38"/>
    <mergeCell ref="J8:N8"/>
    <mergeCell ref="J9:N9"/>
    <mergeCell ref="J10:N10"/>
    <mergeCell ref="J3:N4"/>
    <mergeCell ref="J6:N6"/>
    <mergeCell ref="J7:N7"/>
    <mergeCell ref="I3:I4"/>
    <mergeCell ref="A1:N1"/>
    <mergeCell ref="A2:O2"/>
    <mergeCell ref="A3:A4"/>
    <mergeCell ref="B3:B4"/>
    <mergeCell ref="C3:G3"/>
    <mergeCell ref="H3:H4"/>
  </mergeCells>
  <pageMargins left="0.15748031496062992" right="0.11811023622047245" top="0.11811023622047245" bottom="0" header="0.11811023622047245" footer="0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อ่านคิด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</dc:creator>
  <cp:lastModifiedBy>HP</cp:lastModifiedBy>
  <dcterms:created xsi:type="dcterms:W3CDTF">2020-12-04T08:50:11Z</dcterms:created>
  <dcterms:modified xsi:type="dcterms:W3CDTF">2026-02-23T01:28:59Z</dcterms:modified>
</cp:coreProperties>
</file>